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M30" i="1" l="1"/>
  <c r="M29" i="1"/>
  <c r="M28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L28" i="1" l="1"/>
  <c r="L15" i="1"/>
  <c r="L12" i="1"/>
  <c r="L11" i="1" l="1"/>
  <c r="M11" i="1" s="1"/>
  <c r="M12" i="1"/>
  <c r="K28" i="1"/>
  <c r="K11" i="1"/>
  <c r="K12" i="1"/>
  <c r="K15" i="1" l="1"/>
  <c r="J11" i="1" l="1"/>
  <c r="J28" i="1"/>
  <c r="J15" i="1"/>
  <c r="J12" i="1"/>
  <c r="F28" i="1" l="1"/>
  <c r="I11" i="1"/>
  <c r="I28" i="1"/>
  <c r="I15" i="1"/>
  <c r="I12" i="1"/>
  <c r="F11" i="1" l="1"/>
  <c r="H28" i="1" l="1"/>
  <c r="H11" i="1"/>
  <c r="H12" i="1"/>
  <c r="H15" i="1"/>
  <c r="N30" i="1" l="1"/>
  <c r="N29" i="1"/>
  <c r="N28" i="1"/>
  <c r="N25" i="1"/>
  <c r="N24" i="1"/>
  <c r="N23" i="1"/>
  <c r="N21" i="1"/>
  <c r="N20" i="1"/>
  <c r="N19" i="1"/>
  <c r="N18" i="1"/>
  <c r="N17" i="1"/>
  <c r="N16" i="1"/>
  <c r="N15" i="1"/>
  <c r="N14" i="1"/>
  <c r="N13" i="1"/>
  <c r="N12" i="1"/>
  <c r="N22" i="1"/>
  <c r="G28" i="1"/>
  <c r="G11" i="1"/>
  <c r="N11" i="1" s="1"/>
  <c r="G15" i="1"/>
  <c r="G12" i="1"/>
</calcChain>
</file>

<file path=xl/sharedStrings.xml><?xml version="1.0" encoding="utf-8"?>
<sst xmlns="http://schemas.openxmlformats.org/spreadsheetml/2006/main" count="69" uniqueCount="56">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</sst>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C1" zoomScale="80" zoomScaleNormal="80" workbookViewId="0">
      <selection activeCell="L35" sqref="L35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2.140625" style="1" customWidth="1"/>
    <col min="6" max="6" width="12.28515625" style="1" customWidth="1"/>
    <col min="7" max="12" width="8.140625" style="1" customWidth="1"/>
    <col min="13" max="13" width="14" style="1" customWidth="1"/>
    <col min="14" max="14" width="13.5703125" style="1" customWidth="1"/>
    <col min="15" max="15" width="18.85546875" style="1" customWidth="1"/>
    <col min="16" max="16384" width="11.42578125" style="1"/>
  </cols>
  <sheetData>
    <row r="1" spans="1:17" ht="43.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7" s="11" customFormat="1" ht="18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7" s="11" customFormat="1" ht="30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 s="11" customFormat="1" ht="24.7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7" s="11" customFormat="1" ht="20.25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7" s="11" customFormat="1" ht="36.75" customHeight="1" x14ac:dyDescent="0.2">
      <c r="A6" s="48" t="s">
        <v>6</v>
      </c>
      <c r="B6" s="48"/>
      <c r="C6" s="49" t="s">
        <v>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7" s="11" customFormat="1" ht="23.25" customHeight="1" x14ac:dyDescent="0.2">
      <c r="A7" s="48" t="s">
        <v>8</v>
      </c>
      <c r="B7" s="48"/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7" s="11" customFormat="1" ht="67.5" customHeight="1" x14ac:dyDescent="0.2">
      <c r="A8" s="46" t="s">
        <v>10</v>
      </c>
      <c r="B8" s="46"/>
      <c r="C8" s="47" t="s">
        <v>11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7" s="11" customFormat="1" ht="16.5" customHeight="1" x14ac:dyDescent="0.2">
      <c r="A9" s="46" t="s">
        <v>12</v>
      </c>
      <c r="B9" s="46"/>
      <c r="C9" s="47" t="s">
        <v>13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7" s="11" customFormat="1" ht="63.75" customHeight="1" x14ac:dyDescent="0.2">
      <c r="A10" s="44" t="s">
        <v>14</v>
      </c>
      <c r="B10" s="42" t="s">
        <v>15</v>
      </c>
      <c r="C10" s="42" t="s">
        <v>16</v>
      </c>
      <c r="D10" s="42" t="s">
        <v>17</v>
      </c>
      <c r="E10" s="42" t="s">
        <v>18</v>
      </c>
      <c r="F10" s="42" t="s">
        <v>51</v>
      </c>
      <c r="G10" s="45" t="s">
        <v>19</v>
      </c>
      <c r="H10" s="45" t="s">
        <v>50</v>
      </c>
      <c r="I10" s="45" t="s">
        <v>52</v>
      </c>
      <c r="J10" s="45" t="s">
        <v>53</v>
      </c>
      <c r="K10" s="45" t="s">
        <v>54</v>
      </c>
      <c r="L10" s="45" t="s">
        <v>55</v>
      </c>
      <c r="M10" s="43" t="s">
        <v>20</v>
      </c>
      <c r="N10" s="43" t="s">
        <v>21</v>
      </c>
      <c r="O10" s="43" t="s">
        <v>22</v>
      </c>
    </row>
    <row r="11" spans="1:17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f t="shared" ref="F11:J11" si="0">+F12+F19</f>
        <v>45171</v>
      </c>
      <c r="G11" s="29">
        <f t="shared" si="0"/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>+K12+K19</f>
        <v>1609</v>
      </c>
      <c r="L11" s="35">
        <f>+L12+L19</f>
        <v>1971</v>
      </c>
      <c r="M11" s="28">
        <f t="shared" ref="M11:M25" si="1">SUM(G11:L11)</f>
        <v>8014</v>
      </c>
      <c r="N11" s="36">
        <f t="shared" ref="N11:N25" si="2">+M11/F11</f>
        <v>0.17741471297956654</v>
      </c>
      <c r="O11" s="20"/>
    </row>
    <row r="12" spans="1:17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 t="shared" ref="G12:L12" si="3">+G13+G14</f>
        <v>1033</v>
      </c>
      <c r="H12" s="29">
        <f t="shared" si="3"/>
        <v>416</v>
      </c>
      <c r="I12" s="29">
        <f t="shared" si="3"/>
        <v>1020</v>
      </c>
      <c r="J12" s="29">
        <f t="shared" si="3"/>
        <v>466</v>
      </c>
      <c r="K12" s="29">
        <f t="shared" si="3"/>
        <v>1115</v>
      </c>
      <c r="L12" s="35">
        <f t="shared" si="3"/>
        <v>1548</v>
      </c>
      <c r="M12" s="28">
        <f t="shared" si="1"/>
        <v>5598</v>
      </c>
      <c r="N12" s="36">
        <f t="shared" si="2"/>
        <v>0.14291184805085394</v>
      </c>
      <c r="O12" s="12"/>
    </row>
    <row r="13" spans="1:17" ht="18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33">
        <v>1227</v>
      </c>
      <c r="M13" s="40">
        <f t="shared" si="1"/>
        <v>3653</v>
      </c>
      <c r="N13" s="37">
        <f t="shared" si="2"/>
        <v>0.16720065909923104</v>
      </c>
      <c r="O13" s="12"/>
      <c r="Q13" s="41"/>
    </row>
    <row r="14" spans="1:17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3">
        <v>321</v>
      </c>
      <c r="M14" s="30">
        <f t="shared" si="1"/>
        <v>1945</v>
      </c>
      <c r="N14" s="37">
        <f t="shared" si="2"/>
        <v>0.11227847370547826</v>
      </c>
      <c r="O14" s="12"/>
    </row>
    <row r="15" spans="1:17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 t="shared" ref="G15:L15" si="4">+G16+G17+G18</f>
        <v>744</v>
      </c>
      <c r="H15" s="29">
        <f t="shared" si="4"/>
        <v>994</v>
      </c>
      <c r="I15" s="29">
        <f t="shared" si="4"/>
        <v>2561</v>
      </c>
      <c r="J15" s="29">
        <f t="shared" si="4"/>
        <v>799</v>
      </c>
      <c r="K15" s="29">
        <f t="shared" si="4"/>
        <v>1020</v>
      </c>
      <c r="L15" s="35">
        <f t="shared" si="4"/>
        <v>1168</v>
      </c>
      <c r="M15" s="28">
        <f t="shared" si="1"/>
        <v>7286</v>
      </c>
      <c r="N15" s="36">
        <f t="shared" si="2"/>
        <v>0.53573529411764709</v>
      </c>
      <c r="O15" s="13"/>
    </row>
    <row r="16" spans="1:17" ht="20.2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3">
        <v>1092</v>
      </c>
      <c r="M16" s="30">
        <f t="shared" si="1"/>
        <v>5228</v>
      </c>
      <c r="N16" s="37">
        <f t="shared" si="2"/>
        <v>0.47527272727272729</v>
      </c>
      <c r="O16" s="12"/>
    </row>
    <row r="17" spans="1:15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3">
        <v>76</v>
      </c>
      <c r="M17" s="30">
        <f t="shared" si="1"/>
        <v>220</v>
      </c>
      <c r="N17" s="37">
        <f t="shared" si="2"/>
        <v>0.27500000000000002</v>
      </c>
      <c r="O17" s="12"/>
    </row>
    <row r="18" spans="1:15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3">
        <v>0</v>
      </c>
      <c r="M18" s="30">
        <f t="shared" si="1"/>
        <v>1838</v>
      </c>
      <c r="N18" s="37">
        <f t="shared" si="2"/>
        <v>1.0211111111111111</v>
      </c>
      <c r="O18" s="12"/>
    </row>
    <row r="19" spans="1:15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35">
        <v>423</v>
      </c>
      <c r="M19" s="28">
        <f t="shared" si="1"/>
        <v>2416</v>
      </c>
      <c r="N19" s="36">
        <f t="shared" si="2"/>
        <v>0.40266666666666667</v>
      </c>
      <c r="O19" s="13"/>
    </row>
    <row r="20" spans="1:15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3">
        <v>1105</v>
      </c>
      <c r="M20" s="30">
        <f t="shared" si="1"/>
        <v>9571</v>
      </c>
      <c r="N20" s="37">
        <f t="shared" si="2"/>
        <v>0.79758333333333331</v>
      </c>
      <c r="O20" s="24"/>
    </row>
    <row r="21" spans="1:15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3">
        <v>57</v>
      </c>
      <c r="M21" s="30">
        <f t="shared" si="1"/>
        <v>283</v>
      </c>
      <c r="N21" s="37">
        <f t="shared" si="2"/>
        <v>0.41556534508076359</v>
      </c>
      <c r="O21" s="12"/>
    </row>
    <row r="22" spans="1:15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3">
        <v>135</v>
      </c>
      <c r="M22" s="30">
        <f t="shared" si="1"/>
        <v>926</v>
      </c>
      <c r="N22" s="37">
        <f t="shared" si="2"/>
        <v>15.96551724137931</v>
      </c>
      <c r="O22" s="12"/>
    </row>
    <row r="23" spans="1:15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3">
        <v>1</v>
      </c>
      <c r="M23" s="30">
        <f t="shared" si="1"/>
        <v>141</v>
      </c>
      <c r="N23" s="37">
        <f t="shared" si="2"/>
        <v>0.47</v>
      </c>
      <c r="O23" s="12"/>
    </row>
    <row r="24" spans="1:15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3">
        <v>10474</v>
      </c>
      <c r="M24" s="30">
        <f t="shared" si="1"/>
        <v>19108</v>
      </c>
      <c r="N24" s="37">
        <f t="shared" si="2"/>
        <v>0.19915161495408923</v>
      </c>
      <c r="O24" s="12"/>
    </row>
    <row r="25" spans="1:15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2">
        <f t="shared" si="1"/>
        <v>0</v>
      </c>
      <c r="N25" s="38">
        <f t="shared" si="2"/>
        <v>0</v>
      </c>
      <c r="O25" s="27"/>
    </row>
    <row r="26" spans="1:15" s="11" customFormat="1" ht="44.25" customHeight="1" x14ac:dyDescent="0.2">
      <c r="A26" s="46" t="s">
        <v>10</v>
      </c>
      <c r="B26" s="46"/>
      <c r="C26" s="47" t="s">
        <v>41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s="11" customFormat="1" ht="23.25" customHeight="1" x14ac:dyDescent="0.2">
      <c r="A27" s="46" t="s">
        <v>12</v>
      </c>
      <c r="B27" s="46"/>
      <c r="C27" s="47" t="s">
        <v>42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f t="shared" ref="F28:J28" si="5">+F29+F30</f>
        <v>55000</v>
      </c>
      <c r="G28" s="35">
        <f t="shared" si="5"/>
        <v>3717</v>
      </c>
      <c r="H28" s="35">
        <f t="shared" si="5"/>
        <v>7873</v>
      </c>
      <c r="I28" s="35">
        <f t="shared" si="5"/>
        <v>3761</v>
      </c>
      <c r="J28" s="35">
        <f t="shared" si="5"/>
        <v>4388</v>
      </c>
      <c r="K28" s="35">
        <f>+K29+K30</f>
        <v>6666</v>
      </c>
      <c r="L28" s="35">
        <f>+L29+L30</f>
        <v>6708</v>
      </c>
      <c r="M28" s="34">
        <f>SUM(G28:L28)</f>
        <v>33113</v>
      </c>
      <c r="N28" s="39">
        <f>+M28/F28</f>
        <v>0.60205454545454551</v>
      </c>
      <c r="O28" s="20"/>
    </row>
    <row r="29" spans="1:15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35">
        <v>6642</v>
      </c>
      <c r="M29" s="28">
        <f>SUM(G29:L29)</f>
        <v>32862</v>
      </c>
      <c r="N29" s="36">
        <f>+M29/F29</f>
        <v>0.60463661453541862</v>
      </c>
      <c r="O29" s="13"/>
    </row>
    <row r="30" spans="1:15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35">
        <v>66</v>
      </c>
      <c r="M30" s="28">
        <f>SUM(G30:L30)</f>
        <v>251</v>
      </c>
      <c r="N30" s="36">
        <f>+M30/F30</f>
        <v>0.38615384615384618</v>
      </c>
      <c r="O30" s="13"/>
    </row>
    <row r="34" spans="6:6" x14ac:dyDescent="0.2">
      <c r="F34" s="41"/>
    </row>
  </sheetData>
  <mergeCells count="18">
    <mergeCell ref="A1:O1"/>
    <mergeCell ref="A2:O2"/>
    <mergeCell ref="A3:O3"/>
    <mergeCell ref="A4:O4"/>
    <mergeCell ref="A5:B5"/>
    <mergeCell ref="C5:O5"/>
    <mergeCell ref="A6:B6"/>
    <mergeCell ref="C6:O6"/>
    <mergeCell ref="A7:B7"/>
    <mergeCell ref="C7:O7"/>
    <mergeCell ref="A8:B8"/>
    <mergeCell ref="C8:O8"/>
    <mergeCell ref="A9:B9"/>
    <mergeCell ref="C9:O9"/>
    <mergeCell ref="A26:B26"/>
    <mergeCell ref="C26:O26"/>
    <mergeCell ref="A27:B27"/>
    <mergeCell ref="C27:O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2021-06-24T20:21:17Z</cp:lastPrinted>
  <dcterms:created xsi:type="dcterms:W3CDTF">2021-01-29T17:10:50Z</dcterms:created>
  <dcterms:modified xsi:type="dcterms:W3CDTF">2021-07-06T20:57:28Z</dcterms:modified>
</cp:coreProperties>
</file>