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I30" i="1" l="1"/>
  <c r="I29" i="1"/>
  <c r="I28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H28" i="1"/>
  <c r="H30" i="1"/>
  <c r="H29" i="1"/>
  <c r="H25" i="1"/>
  <c r="H24" i="1"/>
  <c r="H23" i="1"/>
  <c r="H22" i="1"/>
  <c r="I22" i="1" s="1"/>
  <c r="H21" i="1"/>
  <c r="H20" i="1"/>
  <c r="H19" i="1"/>
  <c r="H18" i="1"/>
  <c r="H17" i="1"/>
  <c r="H16" i="1"/>
  <c r="H15" i="1"/>
  <c r="H14" i="1"/>
  <c r="H13" i="1"/>
  <c r="H12" i="1"/>
  <c r="H11" i="1"/>
  <c r="G28" i="1"/>
  <c r="G11" i="1"/>
  <c r="G15" i="1"/>
  <c r="G12" i="1"/>
  <c r="F28" i="1" l="1"/>
</calcChain>
</file>

<file path=xl/sharedStrings.xml><?xml version="1.0" encoding="utf-8"?>
<sst xmlns="http://schemas.openxmlformats.org/spreadsheetml/2006/main" count="64" uniqueCount="51">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</sst>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/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7" fillId="3" borderId="1" xfId="1" applyNumberFormat="1" applyFont="1" applyFill="1" applyBorder="1" applyAlignment="1">
      <alignment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9" fontId="15" fillId="3" borderId="1" xfId="1" applyNumberFormat="1" applyFont="1" applyFill="1" applyBorder="1" applyAlignment="1">
      <alignment horizontal="center" vertical="center" wrapText="1"/>
    </xf>
    <xf numFmtId="9" fontId="16" fillId="3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9" fontId="15" fillId="0" borderId="1" xfId="1" applyNumberFormat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zoomScale="70" zoomScaleNormal="70" workbookViewId="0">
      <selection activeCell="N34" sqref="N34"/>
    </sheetView>
  </sheetViews>
  <sheetFormatPr baseColWidth="10" defaultColWidth="11.42578125" defaultRowHeight="12.75" x14ac:dyDescent="0.2"/>
  <cols>
    <col min="1" max="1" width="6.42578125" style="1" customWidth="1"/>
    <col min="2" max="2" width="32.5703125" style="1" customWidth="1"/>
    <col min="3" max="3" width="25" style="1" customWidth="1"/>
    <col min="4" max="4" width="31.5703125" style="1" customWidth="1"/>
    <col min="5" max="5" width="12.140625" style="1" customWidth="1"/>
    <col min="6" max="7" width="12.28515625" style="1" customWidth="1"/>
    <col min="8" max="8" width="15.85546875" style="1" customWidth="1"/>
    <col min="9" max="9" width="15.140625" style="1" customWidth="1"/>
    <col min="10" max="10" width="22.42578125" style="1" customWidth="1"/>
    <col min="11" max="16384" width="11.42578125" style="1"/>
  </cols>
  <sheetData>
    <row r="1" spans="1:10" ht="43.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1" customFormat="1" ht="18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1" customFormat="1" ht="30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s="11" customFormat="1" ht="24.75" customHeight="1" x14ac:dyDescent="0.2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11" customFormat="1" ht="20.25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48"/>
      <c r="J5" s="48"/>
    </row>
    <row r="6" spans="1:10" s="11" customFormat="1" ht="36.75" customHeight="1" x14ac:dyDescent="0.2">
      <c r="A6" s="47" t="s">
        <v>6</v>
      </c>
      <c r="B6" s="47"/>
      <c r="C6" s="48" t="s">
        <v>7</v>
      </c>
      <c r="D6" s="48"/>
      <c r="E6" s="48"/>
      <c r="F6" s="48"/>
      <c r="G6" s="48"/>
      <c r="H6" s="48"/>
      <c r="I6" s="48"/>
      <c r="J6" s="48"/>
    </row>
    <row r="7" spans="1:10" s="11" customFormat="1" ht="23.25" customHeight="1" x14ac:dyDescent="0.2">
      <c r="A7" s="47" t="s">
        <v>8</v>
      </c>
      <c r="B7" s="47"/>
      <c r="C7" s="49" t="s">
        <v>9</v>
      </c>
      <c r="D7" s="49"/>
      <c r="E7" s="49"/>
      <c r="F7" s="49"/>
      <c r="G7" s="49"/>
      <c r="H7" s="49"/>
      <c r="I7" s="49"/>
      <c r="J7" s="49"/>
    </row>
    <row r="8" spans="1:10" s="11" customFormat="1" ht="67.5" customHeight="1" x14ac:dyDescent="0.2">
      <c r="A8" s="54" t="s">
        <v>10</v>
      </c>
      <c r="B8" s="54"/>
      <c r="C8" s="50" t="s">
        <v>11</v>
      </c>
      <c r="D8" s="50"/>
      <c r="E8" s="50"/>
      <c r="F8" s="50"/>
      <c r="G8" s="50"/>
      <c r="H8" s="50"/>
      <c r="I8" s="50"/>
      <c r="J8" s="50"/>
    </row>
    <row r="9" spans="1:10" s="11" customFormat="1" ht="16.5" customHeight="1" x14ac:dyDescent="0.2">
      <c r="A9" s="54" t="s">
        <v>12</v>
      </c>
      <c r="B9" s="54"/>
      <c r="C9" s="50" t="s">
        <v>13</v>
      </c>
      <c r="D9" s="50"/>
      <c r="E9" s="50"/>
      <c r="F9" s="50"/>
      <c r="G9" s="50"/>
      <c r="H9" s="50"/>
      <c r="I9" s="50"/>
      <c r="J9" s="50"/>
    </row>
    <row r="10" spans="1:10" s="11" customFormat="1" ht="54" customHeight="1" x14ac:dyDescent="0.2">
      <c r="A10" s="40" t="s">
        <v>14</v>
      </c>
      <c r="B10" s="41" t="s">
        <v>15</v>
      </c>
      <c r="C10" s="41" t="s">
        <v>16</v>
      </c>
      <c r="D10" s="41" t="s">
        <v>17</v>
      </c>
      <c r="E10" s="41" t="s">
        <v>18</v>
      </c>
      <c r="F10" s="41" t="s">
        <v>19</v>
      </c>
      <c r="G10" s="41" t="s">
        <v>20</v>
      </c>
      <c r="H10" s="42" t="s">
        <v>21</v>
      </c>
      <c r="I10" s="42" t="s">
        <v>22</v>
      </c>
      <c r="J10" s="42" t="s">
        <v>23</v>
      </c>
    </row>
    <row r="11" spans="1:10" ht="60.75" customHeight="1" x14ac:dyDescent="0.2">
      <c r="A11" s="5">
        <v>1</v>
      </c>
      <c r="B11" s="10" t="s">
        <v>24</v>
      </c>
      <c r="C11" s="6"/>
      <c r="D11" s="21"/>
      <c r="E11" s="6" t="s">
        <v>25</v>
      </c>
      <c r="F11" s="28">
        <v>41724</v>
      </c>
      <c r="G11" s="29">
        <f>+G12+G19</f>
        <v>1498</v>
      </c>
      <c r="H11" s="28">
        <f t="shared" ref="H11:H25" si="0">SUM(G11)</f>
        <v>1498</v>
      </c>
      <c r="I11" s="36">
        <f t="shared" ref="I11:I25" si="1">+H11/F11</f>
        <v>3.5902598025117437E-2</v>
      </c>
      <c r="J11" s="20"/>
    </row>
    <row r="12" spans="1:10" ht="42.75" customHeight="1" x14ac:dyDescent="0.2">
      <c r="A12" s="22"/>
      <c r="B12" s="6"/>
      <c r="C12" s="3" t="s">
        <v>26</v>
      </c>
      <c r="D12" s="21"/>
      <c r="E12" s="6" t="s">
        <v>25</v>
      </c>
      <c r="F12" s="28">
        <v>38102</v>
      </c>
      <c r="G12" s="29">
        <f>+G13+G14</f>
        <v>1033</v>
      </c>
      <c r="H12" s="28">
        <f t="shared" si="0"/>
        <v>1033</v>
      </c>
      <c r="I12" s="36">
        <f t="shared" si="1"/>
        <v>2.7111437719804735E-2</v>
      </c>
      <c r="J12" s="12"/>
    </row>
    <row r="13" spans="1:10" ht="26.25" customHeight="1" x14ac:dyDescent="0.2">
      <c r="A13" s="22"/>
      <c r="B13" s="6"/>
      <c r="C13" s="6"/>
      <c r="D13" s="8" t="s">
        <v>27</v>
      </c>
      <c r="E13" s="9" t="s">
        <v>25</v>
      </c>
      <c r="F13" s="30">
        <v>21418</v>
      </c>
      <c r="G13" s="31">
        <v>697</v>
      </c>
      <c r="H13" s="43">
        <f t="shared" si="0"/>
        <v>697</v>
      </c>
      <c r="I13" s="37">
        <f t="shared" si="1"/>
        <v>3.2542721075730696E-2</v>
      </c>
      <c r="J13" s="12"/>
    </row>
    <row r="14" spans="1:10" ht="27.75" customHeight="1" x14ac:dyDescent="0.2">
      <c r="A14" s="22"/>
      <c r="B14" s="6"/>
      <c r="C14" s="6"/>
      <c r="D14" s="8" t="s">
        <v>28</v>
      </c>
      <c r="E14" s="9" t="s">
        <v>25</v>
      </c>
      <c r="F14" s="30">
        <v>16684</v>
      </c>
      <c r="G14" s="31">
        <v>336</v>
      </c>
      <c r="H14" s="30">
        <f t="shared" si="0"/>
        <v>336</v>
      </c>
      <c r="I14" s="37">
        <f t="shared" si="1"/>
        <v>2.01390553824023E-2</v>
      </c>
      <c r="J14" s="12"/>
    </row>
    <row r="15" spans="1:10" ht="56.25" customHeight="1" x14ac:dyDescent="0.2">
      <c r="A15" s="22"/>
      <c r="B15" s="6"/>
      <c r="C15" s="8" t="s">
        <v>50</v>
      </c>
      <c r="D15" s="22"/>
      <c r="E15" s="9" t="s">
        <v>30</v>
      </c>
      <c r="F15" s="28">
        <v>12099</v>
      </c>
      <c r="G15" s="29">
        <f>+G16+G17+G18</f>
        <v>744</v>
      </c>
      <c r="H15" s="28">
        <f t="shared" si="0"/>
        <v>744</v>
      </c>
      <c r="I15" s="36">
        <f t="shared" si="1"/>
        <v>6.1492685345896358E-2</v>
      </c>
      <c r="J15" s="13"/>
    </row>
    <row r="16" spans="1:10" ht="24.75" customHeight="1" x14ac:dyDescent="0.2">
      <c r="A16" s="22"/>
      <c r="B16" s="6"/>
      <c r="C16" s="2"/>
      <c r="D16" s="8" t="s">
        <v>31</v>
      </c>
      <c r="E16" s="9" t="s">
        <v>30</v>
      </c>
      <c r="F16" s="30">
        <v>10836</v>
      </c>
      <c r="G16" s="31">
        <v>618</v>
      </c>
      <c r="H16" s="30">
        <f t="shared" si="0"/>
        <v>618</v>
      </c>
      <c r="I16" s="37">
        <f t="shared" si="1"/>
        <v>5.7032115171650057E-2</v>
      </c>
      <c r="J16" s="12"/>
    </row>
    <row r="17" spans="1:10" ht="30.75" customHeight="1" x14ac:dyDescent="0.2">
      <c r="A17" s="22"/>
      <c r="B17" s="6"/>
      <c r="C17" s="6"/>
      <c r="D17" s="8" t="s">
        <v>32</v>
      </c>
      <c r="E17" s="9" t="s">
        <v>30</v>
      </c>
      <c r="F17" s="30">
        <v>763</v>
      </c>
      <c r="G17" s="31">
        <v>126</v>
      </c>
      <c r="H17" s="30">
        <f t="shared" si="0"/>
        <v>126</v>
      </c>
      <c r="I17" s="37">
        <f t="shared" si="1"/>
        <v>0.16513761467889909</v>
      </c>
      <c r="J17" s="12"/>
    </row>
    <row r="18" spans="1:10" ht="33.75" customHeight="1" x14ac:dyDescent="0.2">
      <c r="A18" s="22"/>
      <c r="B18" s="6"/>
      <c r="C18" s="6"/>
      <c r="D18" s="8" t="s">
        <v>33</v>
      </c>
      <c r="E18" s="9" t="s">
        <v>30</v>
      </c>
      <c r="F18" s="30">
        <v>500</v>
      </c>
      <c r="G18" s="31">
        <v>0</v>
      </c>
      <c r="H18" s="30">
        <f t="shared" si="0"/>
        <v>0</v>
      </c>
      <c r="I18" s="37">
        <f t="shared" si="1"/>
        <v>0</v>
      </c>
      <c r="J18" s="12"/>
    </row>
    <row r="19" spans="1:10" ht="54" customHeight="1" x14ac:dyDescent="0.2">
      <c r="A19" s="22"/>
      <c r="B19" s="6"/>
      <c r="C19" s="3" t="s">
        <v>29</v>
      </c>
      <c r="D19" s="22"/>
      <c r="E19" s="9" t="s">
        <v>25</v>
      </c>
      <c r="F19" s="28">
        <v>3622</v>
      </c>
      <c r="G19" s="29">
        <v>465</v>
      </c>
      <c r="H19" s="28">
        <f t="shared" si="0"/>
        <v>465</v>
      </c>
      <c r="I19" s="36">
        <f t="shared" si="1"/>
        <v>0.12838210933186084</v>
      </c>
      <c r="J19" s="13"/>
    </row>
    <row r="20" spans="1:10" ht="69" customHeight="1" x14ac:dyDescent="0.2">
      <c r="A20" s="22"/>
      <c r="B20" s="6"/>
      <c r="C20" s="23"/>
      <c r="D20" s="4" t="s">
        <v>49</v>
      </c>
      <c r="E20" s="9" t="s">
        <v>34</v>
      </c>
      <c r="F20" s="30">
        <v>10608</v>
      </c>
      <c r="G20" s="31">
        <v>1900</v>
      </c>
      <c r="H20" s="30">
        <f t="shared" si="0"/>
        <v>1900</v>
      </c>
      <c r="I20" s="37">
        <f t="shared" si="1"/>
        <v>0.17911010558069382</v>
      </c>
      <c r="J20" s="24"/>
    </row>
    <row r="21" spans="1:10" ht="45.75" customHeight="1" x14ac:dyDescent="0.2">
      <c r="A21" s="22"/>
      <c r="B21" s="6"/>
      <c r="C21" s="23"/>
      <c r="D21" s="4" t="s">
        <v>48</v>
      </c>
      <c r="E21" s="9" t="s">
        <v>35</v>
      </c>
      <c r="F21" s="30">
        <v>663</v>
      </c>
      <c r="G21" s="31">
        <v>129</v>
      </c>
      <c r="H21" s="30">
        <f t="shared" si="0"/>
        <v>129</v>
      </c>
      <c r="I21" s="37">
        <f t="shared" si="1"/>
        <v>0.19457013574660634</v>
      </c>
      <c r="J21" s="12"/>
    </row>
    <row r="22" spans="1:10" ht="57.75" customHeight="1" x14ac:dyDescent="0.2">
      <c r="A22" s="22"/>
      <c r="B22" s="6"/>
      <c r="C22" s="23"/>
      <c r="D22" s="4" t="s">
        <v>36</v>
      </c>
      <c r="E22" s="9" t="s">
        <v>35</v>
      </c>
      <c r="F22" s="30">
        <v>58</v>
      </c>
      <c r="G22" s="31">
        <v>166</v>
      </c>
      <c r="H22" s="30">
        <f t="shared" si="0"/>
        <v>166</v>
      </c>
      <c r="I22" s="37">
        <f t="shared" si="1"/>
        <v>2.8620689655172415</v>
      </c>
      <c r="J22" s="12"/>
    </row>
    <row r="23" spans="1:10" ht="28.5" customHeight="1" x14ac:dyDescent="0.2">
      <c r="A23" s="22"/>
      <c r="B23" s="6"/>
      <c r="C23" s="23"/>
      <c r="D23" s="4" t="s">
        <v>37</v>
      </c>
      <c r="E23" s="9" t="s">
        <v>38</v>
      </c>
      <c r="F23" s="30">
        <v>300</v>
      </c>
      <c r="G23" s="31">
        <v>81</v>
      </c>
      <c r="H23" s="30">
        <f t="shared" si="0"/>
        <v>81</v>
      </c>
      <c r="I23" s="37">
        <f t="shared" si="1"/>
        <v>0.27</v>
      </c>
      <c r="J23" s="12"/>
    </row>
    <row r="24" spans="1:10" ht="33" customHeight="1" x14ac:dyDescent="0.2">
      <c r="A24" s="22"/>
      <c r="B24" s="6"/>
      <c r="C24" s="23"/>
      <c r="D24" s="4" t="s">
        <v>39</v>
      </c>
      <c r="E24" s="9" t="s">
        <v>40</v>
      </c>
      <c r="F24" s="30">
        <v>93329</v>
      </c>
      <c r="G24" s="31">
        <v>3226</v>
      </c>
      <c r="H24" s="30">
        <f t="shared" si="0"/>
        <v>3226</v>
      </c>
      <c r="I24" s="37">
        <f t="shared" si="1"/>
        <v>3.4565890559204532E-2</v>
      </c>
      <c r="J24" s="12"/>
    </row>
    <row r="25" spans="1:10" s="11" customFormat="1" ht="18" customHeight="1" x14ac:dyDescent="0.2">
      <c r="A25" s="25"/>
      <c r="B25" s="15"/>
      <c r="C25" s="26"/>
      <c r="D25" s="16" t="s">
        <v>41</v>
      </c>
      <c r="E25" s="17" t="s">
        <v>30</v>
      </c>
      <c r="F25" s="32">
        <v>2</v>
      </c>
      <c r="G25" s="33">
        <v>0</v>
      </c>
      <c r="H25" s="32">
        <f t="shared" si="0"/>
        <v>0</v>
      </c>
      <c r="I25" s="38">
        <f t="shared" si="1"/>
        <v>0</v>
      </c>
      <c r="J25" s="27"/>
    </row>
    <row r="26" spans="1:10" s="11" customFormat="1" ht="49.5" customHeight="1" x14ac:dyDescent="0.2">
      <c r="A26" s="54" t="s">
        <v>10</v>
      </c>
      <c r="B26" s="54"/>
      <c r="C26" s="51" t="s">
        <v>42</v>
      </c>
      <c r="D26" s="52"/>
      <c r="E26" s="52"/>
      <c r="F26" s="52"/>
      <c r="G26" s="52"/>
      <c r="H26" s="52"/>
      <c r="I26" s="52"/>
      <c r="J26" s="53"/>
    </row>
    <row r="27" spans="1:10" s="11" customFormat="1" ht="23.25" customHeight="1" x14ac:dyDescent="0.2">
      <c r="A27" s="54" t="s">
        <v>12</v>
      </c>
      <c r="B27" s="54"/>
      <c r="C27" s="51" t="s">
        <v>43</v>
      </c>
      <c r="D27" s="52"/>
      <c r="E27" s="52"/>
      <c r="F27" s="52"/>
      <c r="G27" s="52"/>
      <c r="H27" s="52"/>
      <c r="I27" s="52"/>
      <c r="J27" s="53"/>
    </row>
    <row r="28" spans="1:10" s="11" customFormat="1" ht="42.75" customHeight="1" x14ac:dyDescent="0.2">
      <c r="A28" s="18">
        <v>2</v>
      </c>
      <c r="B28" s="19" t="s">
        <v>44</v>
      </c>
      <c r="C28" s="25"/>
      <c r="D28" s="14"/>
      <c r="E28" s="15" t="s">
        <v>45</v>
      </c>
      <c r="F28" s="34">
        <f>SUM(F29:F30)</f>
        <v>46095</v>
      </c>
      <c r="G28" s="35">
        <f>+G29+G30</f>
        <v>3717</v>
      </c>
      <c r="H28" s="34">
        <f>SUM(G28)</f>
        <v>3717</v>
      </c>
      <c r="I28" s="39">
        <f>+H28/F28</f>
        <v>8.06378132118451E-2</v>
      </c>
      <c r="J28" s="20"/>
    </row>
    <row r="29" spans="1:10" ht="55.5" customHeight="1" x14ac:dyDescent="0.2">
      <c r="A29" s="22"/>
      <c r="B29" s="2"/>
      <c r="C29" s="8" t="s">
        <v>46</v>
      </c>
      <c r="D29" s="7"/>
      <c r="E29" s="9" t="s">
        <v>45</v>
      </c>
      <c r="F29" s="28">
        <v>45475</v>
      </c>
      <c r="G29" s="29">
        <v>3710</v>
      </c>
      <c r="H29" s="28">
        <f>SUM(G29)</f>
        <v>3710</v>
      </c>
      <c r="I29" s="36">
        <f>+H29/F29</f>
        <v>8.1583287520615722E-2</v>
      </c>
      <c r="J29" s="13"/>
    </row>
    <row r="30" spans="1:10" ht="65.25" customHeight="1" x14ac:dyDescent="0.2">
      <c r="A30" s="22"/>
      <c r="B30" s="6"/>
      <c r="C30" s="8" t="s">
        <v>47</v>
      </c>
      <c r="D30" s="7"/>
      <c r="E30" s="9" t="s">
        <v>45</v>
      </c>
      <c r="F30" s="28">
        <v>620</v>
      </c>
      <c r="G30" s="29">
        <v>7</v>
      </c>
      <c r="H30" s="28">
        <f>SUM(G30)</f>
        <v>7</v>
      </c>
      <c r="I30" s="36">
        <f>+H30/F30</f>
        <v>1.1290322580645161E-2</v>
      </c>
      <c r="J30" s="13"/>
    </row>
  </sheetData>
  <mergeCells count="18">
    <mergeCell ref="A9:B9"/>
    <mergeCell ref="C9:J9"/>
    <mergeCell ref="A26:B26"/>
    <mergeCell ref="C26:J26"/>
    <mergeCell ref="A27:B27"/>
    <mergeCell ref="C27:J27"/>
    <mergeCell ref="A6:B6"/>
    <mergeCell ref="C6:J6"/>
    <mergeCell ref="A7:B7"/>
    <mergeCell ref="C7:J7"/>
    <mergeCell ref="A8:B8"/>
    <mergeCell ref="C8:J8"/>
    <mergeCell ref="A1:J1"/>
    <mergeCell ref="A2:J2"/>
    <mergeCell ref="A3:J3"/>
    <mergeCell ref="A4:J4"/>
    <mergeCell ref="A5:B5"/>
    <mergeCell ref="C5:J5"/>
  </mergeCells>
  <printOptions horizontalCentered="1"/>
  <pageMargins left="0.9055118110236221" right="0.70866141732283472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2021-02-04T20:55:57Z</cp:lastPrinted>
  <dcterms:created xsi:type="dcterms:W3CDTF">2021-01-29T17:10:50Z</dcterms:created>
  <dcterms:modified xsi:type="dcterms:W3CDTF">2021-02-04T20:56:02Z</dcterms:modified>
</cp:coreProperties>
</file>